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'16.2.1'!$A$1:$H$87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22" i="1"/>
  <c r="D22"/>
  <c r="B22"/>
  <c r="C20" s="1"/>
  <c r="E20"/>
  <c r="E19"/>
  <c r="E18"/>
  <c r="E17"/>
  <c r="E16"/>
  <c r="E15"/>
  <c r="C15"/>
  <c r="E14"/>
  <c r="E13"/>
  <c r="C13"/>
  <c r="E12"/>
  <c r="E11"/>
  <c r="C11"/>
  <c r="E10"/>
  <c r="E9"/>
  <c r="C9"/>
  <c r="E8"/>
  <c r="C17" l="1"/>
  <c r="C19"/>
  <c r="C8"/>
  <c r="C22" s="1"/>
  <c r="C10"/>
  <c r="C12"/>
  <c r="C14"/>
  <c r="C16"/>
  <c r="C18"/>
</calcChain>
</file>

<file path=xl/sharedStrings.xml><?xml version="1.0" encoding="utf-8"?>
<sst xmlns="http://schemas.openxmlformats.org/spreadsheetml/2006/main" count="36" uniqueCount="33">
  <si>
    <t>LA INDUSTRIA DE LA ALIMENTACIÓN Y MEDIO AMBIENTE</t>
  </si>
  <si>
    <t>16.2.1. Empresas y establecimientos de la Industria de la Alimentación según subsector de actividad, 2015</t>
  </si>
  <si>
    <t>Subsector de actividad</t>
  </si>
  <si>
    <t>Empresas</t>
  </si>
  <si>
    <t>Establecimientos</t>
  </si>
  <si>
    <t>Inversión neta</t>
  </si>
  <si>
    <t>Número</t>
  </si>
  <si>
    <t>% sobre total</t>
  </si>
  <si>
    <t>en activos</t>
  </si>
  <si>
    <t xml:space="preserve"> materiales (%) (*)</t>
  </si>
  <si>
    <t>Industrias Cárnicas</t>
  </si>
  <si>
    <t>Transformación de Pescado</t>
  </si>
  <si>
    <t xml:space="preserve">Conservas de Frutas y Hortalizas  </t>
  </si>
  <si>
    <t>Grasas y Aceites (Veg.y Anim.)</t>
  </si>
  <si>
    <t>Industrias Lácteas</t>
  </si>
  <si>
    <t>Productos Molinería</t>
  </si>
  <si>
    <t>Pan, Pastelería, Pastas alimenticias</t>
  </si>
  <si>
    <t>Azúcar, Chocolate y Confitería</t>
  </si>
  <si>
    <t>Otros Productos Diversos (1)</t>
  </si>
  <si>
    <t>Productos Alimentación Animal</t>
  </si>
  <si>
    <t>Vinos</t>
  </si>
  <si>
    <t>Otras Bebidas Alcohólicas (2)</t>
  </si>
  <si>
    <t xml:space="preserve">Aguas y Bebidas Analcohólicas </t>
  </si>
  <si>
    <t>TOTAL INDUSTRIA ALIMENTACIÓN</t>
  </si>
  <si>
    <t>Fuente: Directorio Central de Empresas 2015 y Encuesta Industrial de Empresas 2014 del I.N.E.</t>
  </si>
  <si>
    <t>(*) Encuesta Industrial de Empresas 2014 del I.N.E.</t>
  </si>
  <si>
    <t>Los datos por subsectores de actividad están referidos a CNAE-2009</t>
  </si>
  <si>
    <r>
      <t>(1)</t>
    </r>
    <r>
      <rPr>
        <sz val="10"/>
        <rFont val="Arial"/>
        <family val="2"/>
      </rPr>
      <t xml:space="preserve"> Incluye los Subsectores de :</t>
    </r>
  </si>
  <si>
    <t>1083 a 1089</t>
  </si>
  <si>
    <t>Otros productos diversos</t>
  </si>
  <si>
    <r>
      <t>(2)</t>
    </r>
    <r>
      <rPr>
        <sz val="10"/>
        <rFont val="Arial"/>
        <family val="2"/>
      </rPr>
      <t xml:space="preserve"> Incluye los Subsectores de :</t>
    </r>
  </si>
  <si>
    <t>1101,1103,1105,1106</t>
  </si>
  <si>
    <t>Otras bebidas alcohólicas</t>
  </si>
</sst>
</file>

<file path=xl/styles.xml><?xml version="1.0" encoding="utf-8"?>
<styleSheet xmlns="http://schemas.openxmlformats.org/spreadsheetml/2006/main">
  <numFmts count="9">
    <numFmt numFmtId="164" formatCode="#,##0.000\ "/>
    <numFmt numFmtId="165" formatCode="#,##0\ "/>
    <numFmt numFmtId="166" formatCode="#,##0\ \ "/>
    <numFmt numFmtId="167" formatCode="#,##0.00__;\–#,##0.00__;0.00__;@__"/>
    <numFmt numFmtId="168" formatCode="0.00\ \ "/>
    <numFmt numFmtId="169" formatCode="#,##0__;\–#,##0__;0__;@__"/>
    <numFmt numFmtId="170" formatCode="0.00\ "/>
    <numFmt numFmtId="171" formatCode="_-* #,##0.00\ [$€]_-;\-* #,##0.00\ [$€]_-;_-* &quot;-&quot;??\ [$€]_-;_-@_-"/>
    <numFmt numFmtId="172" formatCode="#,##0;\(0.0\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5">
    <xf numFmtId="0" fontId="0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72" fontId="2" fillId="0" borderId="2">
      <alignment horizontal="right"/>
    </xf>
  </cellStyleXfs>
  <cellXfs count="72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/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 shrinkToFit="1"/>
    </xf>
    <xf numFmtId="164" fontId="2" fillId="3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/>
    <xf numFmtId="0" fontId="2" fillId="3" borderId="8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 shrinkToFit="1"/>
    </xf>
    <xf numFmtId="0" fontId="2" fillId="3" borderId="11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/>
    <xf numFmtId="166" fontId="2" fillId="0" borderId="15" xfId="1" applyNumberFormat="1" applyFont="1" applyBorder="1" applyAlignment="1">
      <alignment horizontal="right" vertical="center"/>
    </xf>
    <xf numFmtId="167" fontId="2" fillId="2" borderId="15" xfId="0" applyNumberFormat="1" applyFont="1" applyFill="1" applyBorder="1" applyAlignment="1" applyProtection="1">
      <alignment horizontal="right"/>
    </xf>
    <xf numFmtId="168" fontId="2" fillId="0" borderId="14" xfId="1" applyNumberFormat="1" applyFont="1" applyBorder="1" applyAlignment="1">
      <alignment vertical="center"/>
    </xf>
    <xf numFmtId="0" fontId="2" fillId="0" borderId="0" xfId="0" applyFont="1" applyFill="1" applyBorder="1" applyAlignment="1"/>
    <xf numFmtId="166" fontId="2" fillId="0" borderId="16" xfId="1" applyNumberFormat="1" applyFont="1" applyBorder="1" applyAlignment="1">
      <alignment horizontal="right" vertical="center"/>
    </xf>
    <xf numFmtId="167" fontId="2" fillId="2" borderId="16" xfId="0" applyNumberFormat="1" applyFont="1" applyFill="1" applyBorder="1" applyAlignment="1" applyProtection="1">
      <alignment horizontal="right"/>
    </xf>
    <xf numFmtId="168" fontId="2" fillId="0" borderId="0" xfId="1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/>
    <xf numFmtId="0" fontId="2" fillId="0" borderId="0" xfId="0" applyFont="1" applyFill="1" applyBorder="1"/>
    <xf numFmtId="169" fontId="2" fillId="2" borderId="16" xfId="0" applyNumberFormat="1" applyFont="1" applyFill="1" applyBorder="1" applyAlignment="1" applyProtection="1">
      <alignment horizontal="right"/>
    </xf>
    <xf numFmtId="167" fontId="2" fillId="2" borderId="0" xfId="0" applyNumberFormat="1" applyFont="1" applyFill="1" applyBorder="1" applyAlignment="1" applyProtection="1">
      <alignment horizontal="right"/>
    </xf>
    <xf numFmtId="49" fontId="6" fillId="0" borderId="11" xfId="0" applyNumberFormat="1" applyFont="1" applyFill="1" applyBorder="1" applyAlignment="1">
      <alignment horizontal="left"/>
    </xf>
    <xf numFmtId="169" fontId="6" fillId="2" borderId="12" xfId="0" applyNumberFormat="1" applyFont="1" applyFill="1" applyBorder="1" applyAlignment="1" applyProtection="1">
      <alignment horizontal="right"/>
    </xf>
    <xf numFmtId="167" fontId="6" fillId="2" borderId="12" xfId="0" applyNumberFormat="1" applyFont="1" applyFill="1" applyBorder="1" applyAlignment="1" applyProtection="1">
      <alignment horizontal="right"/>
    </xf>
    <xf numFmtId="167" fontId="6" fillId="2" borderId="13" xfId="0" applyNumberFormat="1" applyFont="1" applyFill="1" applyBorder="1" applyAlignment="1" applyProtection="1">
      <alignment horizontal="right"/>
    </xf>
    <xf numFmtId="0" fontId="2" fillId="0" borderId="14" xfId="0" applyFont="1" applyFill="1" applyBorder="1" applyAlignment="1">
      <alignment horizontal="left"/>
    </xf>
    <xf numFmtId="0" fontId="2" fillId="0" borderId="14" xfId="0" quotePrefix="1" applyFont="1" applyFill="1" applyBorder="1" applyAlignment="1">
      <alignment horizontal="center"/>
    </xf>
    <xf numFmtId="0" fontId="6" fillId="0" borderId="14" xfId="0" quotePrefix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</cellXfs>
  <cellStyles count="5">
    <cellStyle name="Euro" xfId="2"/>
    <cellStyle name="Normal" xfId="0" builtinId="0"/>
    <cellStyle name="Normal 2" xfId="3"/>
    <cellStyle name="Normal_EnctaInd Empresas 2001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2015</a:t>
            </a:r>
          </a:p>
        </c:rich>
      </c:tx>
      <c:layout>
        <c:manualLayout>
          <c:xMode val="edge"/>
          <c:yMode val="edge"/>
          <c:x val="0.13198470991456482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4.2237235103705993E-2"/>
                  <c:y val="-4.9718114222823906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1.1117613103897516E-2"/>
                  <c:y val="-5.870767825457749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6.1366977246192028E-2"/>
                  <c:y val="1.039971292553089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6.4266525431671481E-2"/>
                  <c:y val="-4.5629650254210827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841339368034655E-3"/>
                  <c:y val="-0.1004973673382714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4.5200808377275345E-2"/>
                  <c:y val="-8.9494066053088725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'16.2.1'!$A$8:$A$20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'16.2.1'!$B$8:$B$20</c:f>
              <c:numCache>
                <c:formatCode>#,##0\ \ </c:formatCode>
                <c:ptCount val="13"/>
                <c:pt idx="0">
                  <c:v>3868</c:v>
                </c:pt>
                <c:pt idx="1">
                  <c:v>625</c:v>
                </c:pt>
                <c:pt idx="2">
                  <c:v>1373</c:v>
                </c:pt>
                <c:pt idx="3">
                  <c:v>1599</c:v>
                </c:pt>
                <c:pt idx="4">
                  <c:v>1559</c:v>
                </c:pt>
                <c:pt idx="5">
                  <c:v>457</c:v>
                </c:pt>
                <c:pt idx="6">
                  <c:v>10272</c:v>
                </c:pt>
                <c:pt idx="7">
                  <c:v>694</c:v>
                </c:pt>
                <c:pt idx="8">
                  <c:v>1911</c:v>
                </c:pt>
                <c:pt idx="9">
                  <c:v>798</c:v>
                </c:pt>
                <c:pt idx="10">
                  <c:v>4052</c:v>
                </c:pt>
                <c:pt idx="11">
                  <c:v>766</c:v>
                </c:pt>
                <c:pt idx="12">
                  <c:v>304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01E-2"/>
          <c:w val="0.30154170951283787"/>
          <c:h val="0.9601769911504425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2015</a:t>
            </a:r>
          </a:p>
        </c:rich>
      </c:tx>
      <c:layout>
        <c:manualLayout>
          <c:xMode val="edge"/>
          <c:yMode val="edge"/>
          <c:x val="8.7157183612917952E-2"/>
          <c:y val="3.96326578580662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230769230769241"/>
          <c:y val="0.32608730265720953"/>
          <c:w val="0.44134615384615383"/>
          <c:h val="0.395652593890748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700026E-2"/>
                  <c:y val="-0.13523773952638576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3.6123491110850718E-2"/>
                  <c:y val="-8.304609435627118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5.9790293249229604E-2"/>
                  <c:y val="-8.7033513641581128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4.8574911014293572E-2"/>
                  <c:y val="9.8585088820341546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499426056342104E-2"/>
                  <c:y val="-0.10157699505960963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1.1423238286402949E-5"/>
                  <c:y val="-9.6778655841685782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'16.2.1'!$A$8:$A$20</c:f>
              <c:strCache>
                <c:ptCount val="13"/>
                <c:pt idx="0">
                  <c:v>Industrias Cárnicas</c:v>
                </c:pt>
                <c:pt idx="1">
                  <c:v>Transformación de Pescado</c:v>
                </c:pt>
                <c:pt idx="2">
                  <c:v>Conservas de Frutas y Hortalizas  </c:v>
                </c:pt>
                <c:pt idx="3">
                  <c:v>Grasas y Aceites (Veg.y Anim.)</c:v>
                </c:pt>
                <c:pt idx="4">
                  <c:v>Industrias Lácteas</c:v>
                </c:pt>
                <c:pt idx="5">
                  <c:v>Productos Molinería</c:v>
                </c:pt>
                <c:pt idx="6">
                  <c:v>Pan, Pastelería, Pastas alimenticias</c:v>
                </c:pt>
                <c:pt idx="7">
                  <c:v>Azúcar, Chocolate y Confitería</c:v>
                </c:pt>
                <c:pt idx="8">
                  <c:v>Otros Productos Diversos (1)</c:v>
                </c:pt>
                <c:pt idx="9">
                  <c:v>Productos Alimentación Animal</c:v>
                </c:pt>
                <c:pt idx="10">
                  <c:v>Vinos</c:v>
                </c:pt>
                <c:pt idx="11">
                  <c:v>Otras Bebidas Alcohólicas (2)</c:v>
                </c:pt>
                <c:pt idx="12">
                  <c:v>Aguas y Bebidas Analcohólicas </c:v>
                </c:pt>
              </c:strCache>
            </c:strRef>
          </c:cat>
          <c:val>
            <c:numRef>
              <c:f>'16.2.1'!$D$8:$D$20</c:f>
              <c:numCache>
                <c:formatCode>#,##0\ \ </c:formatCode>
                <c:ptCount val="13"/>
                <c:pt idx="0">
                  <c:v>4604</c:v>
                </c:pt>
                <c:pt idx="1">
                  <c:v>811</c:v>
                </c:pt>
                <c:pt idx="2">
                  <c:v>1648</c:v>
                </c:pt>
                <c:pt idx="3">
                  <c:v>1837</c:v>
                </c:pt>
                <c:pt idx="4">
                  <c:v>1792</c:v>
                </c:pt>
                <c:pt idx="5">
                  <c:v>541</c:v>
                </c:pt>
                <c:pt idx="6">
                  <c:v>11681</c:v>
                </c:pt>
                <c:pt idx="7">
                  <c:v>842</c:v>
                </c:pt>
                <c:pt idx="8">
                  <c:v>2311</c:v>
                </c:pt>
                <c:pt idx="9">
                  <c:v>1037</c:v>
                </c:pt>
                <c:pt idx="10">
                  <c:v>4783</c:v>
                </c:pt>
                <c:pt idx="11">
                  <c:v>896</c:v>
                </c:pt>
                <c:pt idx="12">
                  <c:v>410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1923E-2"/>
          <c:w val="0.28365384615384631"/>
          <c:h val="0.8739139711213178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66675</xdr:rowOff>
    </xdr:from>
    <xdr:to>
      <xdr:col>7</xdr:col>
      <xdr:colOff>28575</xdr:colOff>
      <xdr:row>55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56</xdr:row>
      <xdr:rowOff>66675</xdr:rowOff>
    </xdr:from>
    <xdr:to>
      <xdr:col>7</xdr:col>
      <xdr:colOff>66675</xdr:colOff>
      <xdr:row>83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tabSelected="1" view="pageBreakPreview" zoomScale="75" zoomScaleNormal="75" workbookViewId="0">
      <selection activeCell="C19" sqref="C19"/>
    </sheetView>
  </sheetViews>
  <sheetFormatPr baseColWidth="10" defaultColWidth="8.42578125" defaultRowHeight="12.75"/>
  <cols>
    <col min="1" max="1" width="79.28515625" style="9" customWidth="1"/>
    <col min="2" max="2" width="18.28515625" style="64" customWidth="1"/>
    <col min="3" max="5" width="16.7109375" style="64" customWidth="1"/>
    <col min="6" max="6" width="16.7109375" style="55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12"/>
      <c r="J3" s="3"/>
      <c r="K3" s="9"/>
    </row>
    <row r="4" spans="1:11" ht="13.5" thickBot="1">
      <c r="A4" s="13"/>
      <c r="B4" s="14"/>
      <c r="C4" s="14"/>
      <c r="D4" s="14"/>
      <c r="E4" s="14"/>
      <c r="F4" s="15"/>
      <c r="G4" s="16"/>
      <c r="H4" s="17"/>
    </row>
    <row r="5" spans="1:11" ht="32.25" customHeight="1">
      <c r="A5" s="18" t="s">
        <v>2</v>
      </c>
      <c r="B5" s="19" t="s">
        <v>3</v>
      </c>
      <c r="C5" s="20"/>
      <c r="D5" s="19" t="s">
        <v>4</v>
      </c>
      <c r="E5" s="20" t="s">
        <v>4</v>
      </c>
      <c r="F5" s="21" t="s">
        <v>5</v>
      </c>
      <c r="G5" s="22"/>
      <c r="H5" s="23"/>
    </row>
    <row r="6" spans="1:11" ht="13.15" customHeight="1">
      <c r="A6" s="24"/>
      <c r="B6" s="25" t="s">
        <v>6</v>
      </c>
      <c r="C6" s="26" t="s">
        <v>7</v>
      </c>
      <c r="D6" s="25" t="s">
        <v>6</v>
      </c>
      <c r="E6" s="26" t="s">
        <v>7</v>
      </c>
      <c r="F6" s="27" t="s">
        <v>8</v>
      </c>
      <c r="G6" s="22"/>
      <c r="H6" s="23"/>
    </row>
    <row r="7" spans="1:11" ht="24" customHeight="1" thickBot="1">
      <c r="A7" s="28"/>
      <c r="B7" s="29"/>
      <c r="C7" s="30"/>
      <c r="D7" s="29"/>
      <c r="E7" s="30"/>
      <c r="F7" s="31" t="s">
        <v>9</v>
      </c>
      <c r="G7" s="22"/>
      <c r="H7" s="23"/>
    </row>
    <row r="8" spans="1:11" ht="24.75" customHeight="1">
      <c r="A8" s="32" t="s">
        <v>10</v>
      </c>
      <c r="B8" s="33">
        <v>3868</v>
      </c>
      <c r="C8" s="34">
        <f>(B8/$B$22)*100</f>
        <v>13.678477968738949</v>
      </c>
      <c r="D8" s="33">
        <v>4604</v>
      </c>
      <c r="E8" s="34">
        <f>(D8/$D$22)*100</f>
        <v>13.870394360256681</v>
      </c>
      <c r="F8" s="35">
        <v>18.815913624893128</v>
      </c>
      <c r="G8" s="16"/>
      <c r="H8" s="23"/>
      <c r="J8" s="3"/>
    </row>
    <row r="9" spans="1:11" ht="12.75" customHeight="1">
      <c r="A9" s="36" t="s">
        <v>11</v>
      </c>
      <c r="B9" s="37">
        <v>625</v>
      </c>
      <c r="C9" s="38">
        <f t="shared" ref="C9:C20" si="0">(B9/$B$22)*100</f>
        <v>2.2101987410707973</v>
      </c>
      <c r="D9" s="37">
        <v>811</v>
      </c>
      <c r="E9" s="38">
        <f t="shared" ref="E9:E20" si="1">(D9/$D$22)*100</f>
        <v>2.4432862350495586</v>
      </c>
      <c r="F9" s="39">
        <v>3.3618136143933754</v>
      </c>
      <c r="G9" s="40"/>
      <c r="H9" s="23"/>
      <c r="J9" s="3"/>
    </row>
    <row r="10" spans="1:11" ht="12.75" customHeight="1">
      <c r="A10" s="36" t="s">
        <v>12</v>
      </c>
      <c r="B10" s="37">
        <v>1373</v>
      </c>
      <c r="C10" s="38">
        <f t="shared" si="0"/>
        <v>4.8553645943843273</v>
      </c>
      <c r="D10" s="37">
        <v>1648</v>
      </c>
      <c r="E10" s="38">
        <f t="shared" si="1"/>
        <v>4.9649022384237647</v>
      </c>
      <c r="F10" s="39">
        <v>15.097358419408685</v>
      </c>
      <c r="G10" s="40"/>
      <c r="H10" s="23"/>
      <c r="J10" s="3"/>
    </row>
    <row r="11" spans="1:11" ht="12.75" customHeight="1">
      <c r="A11" s="36" t="s">
        <v>13</v>
      </c>
      <c r="B11" s="37">
        <v>1599</v>
      </c>
      <c r="C11" s="38">
        <f t="shared" si="0"/>
        <v>5.6545724591555278</v>
      </c>
      <c r="D11" s="37">
        <v>1837</v>
      </c>
      <c r="E11" s="38">
        <f t="shared" si="1"/>
        <v>5.5342994004760042</v>
      </c>
      <c r="F11" s="39">
        <v>6.0827137646041205</v>
      </c>
      <c r="G11" s="16"/>
      <c r="H11" s="23"/>
      <c r="J11" s="3"/>
    </row>
    <row r="12" spans="1:11" ht="12.75" customHeight="1">
      <c r="A12" s="36" t="s">
        <v>14</v>
      </c>
      <c r="B12" s="37">
        <v>1559</v>
      </c>
      <c r="C12" s="38">
        <f t="shared" si="0"/>
        <v>5.5131197397269958</v>
      </c>
      <c r="D12" s="37">
        <v>1792</v>
      </c>
      <c r="E12" s="38">
        <f t="shared" si="1"/>
        <v>5.3987286476064229</v>
      </c>
      <c r="F12" s="39">
        <v>3.3030292857382646</v>
      </c>
      <c r="G12" s="16"/>
      <c r="H12" s="23"/>
      <c r="J12" s="3"/>
    </row>
    <row r="13" spans="1:11" ht="12.75" customHeight="1">
      <c r="A13" s="36" t="s">
        <v>15</v>
      </c>
      <c r="B13" s="37">
        <v>457</v>
      </c>
      <c r="C13" s="38">
        <f t="shared" si="0"/>
        <v>1.6160973194709667</v>
      </c>
      <c r="D13" s="37">
        <v>541</v>
      </c>
      <c r="E13" s="38">
        <f t="shared" si="1"/>
        <v>1.6298617178320731</v>
      </c>
      <c r="F13" s="39">
        <v>1.5423565015967482</v>
      </c>
      <c r="G13" s="16"/>
      <c r="H13" s="23"/>
      <c r="J13" s="3"/>
    </row>
    <row r="14" spans="1:11" ht="12.75" customHeight="1">
      <c r="A14" s="36" t="s">
        <v>16</v>
      </c>
      <c r="B14" s="37">
        <v>10272</v>
      </c>
      <c r="C14" s="38">
        <f t="shared" si="0"/>
        <v>36.325058349246767</v>
      </c>
      <c r="D14" s="37">
        <v>11681</v>
      </c>
      <c r="E14" s="38">
        <f t="shared" si="1"/>
        <v>35.191154761546109</v>
      </c>
      <c r="F14" s="39">
        <v>8.4869785212205713</v>
      </c>
      <c r="G14" s="16"/>
      <c r="H14" s="23"/>
      <c r="J14" s="3"/>
    </row>
    <row r="15" spans="1:11" ht="12.75" customHeight="1">
      <c r="A15" s="36" t="s">
        <v>17</v>
      </c>
      <c r="B15" s="37">
        <v>694</v>
      </c>
      <c r="C15" s="38">
        <f t="shared" si="0"/>
        <v>2.4542046820850132</v>
      </c>
      <c r="D15" s="37">
        <v>842</v>
      </c>
      <c r="E15" s="38">
        <f t="shared" si="1"/>
        <v>2.5366794203597145</v>
      </c>
      <c r="F15" s="39">
        <v>1.7931363046442481</v>
      </c>
      <c r="G15" s="16"/>
      <c r="H15" s="23"/>
      <c r="J15" s="3"/>
    </row>
    <row r="16" spans="1:11" ht="12.75" customHeight="1">
      <c r="A16" s="36" t="s">
        <v>18</v>
      </c>
      <c r="B16" s="37">
        <v>1911</v>
      </c>
      <c r="C16" s="38">
        <f t="shared" si="0"/>
        <v>6.7579036706980693</v>
      </c>
      <c r="D16" s="37">
        <v>2311</v>
      </c>
      <c r="E16" s="38">
        <f t="shared" si="1"/>
        <v>6.9623113307022564</v>
      </c>
      <c r="F16" s="39">
        <v>10.322899531653897</v>
      </c>
      <c r="G16" s="41"/>
      <c r="H16" s="3"/>
      <c r="J16" s="3"/>
    </row>
    <row r="17" spans="1:10" ht="12.75" customHeight="1">
      <c r="A17" s="36" t="s">
        <v>19</v>
      </c>
      <c r="B17" s="37">
        <v>798</v>
      </c>
      <c r="C17" s="38">
        <f t="shared" si="0"/>
        <v>2.8219817525991937</v>
      </c>
      <c r="D17" s="37">
        <v>1037</v>
      </c>
      <c r="E17" s="38">
        <f t="shared" si="1"/>
        <v>3.1241526827945654</v>
      </c>
      <c r="F17" s="39">
        <v>4.9167769616859038</v>
      </c>
      <c r="G17" s="41"/>
      <c r="H17" s="3"/>
      <c r="J17" s="3"/>
    </row>
    <row r="18" spans="1:10" ht="12.75" customHeight="1">
      <c r="A18" s="36" t="s">
        <v>20</v>
      </c>
      <c r="B18" s="37">
        <v>4052</v>
      </c>
      <c r="C18" s="38">
        <f t="shared" si="0"/>
        <v>14.329160478110193</v>
      </c>
      <c r="D18" s="37">
        <v>4783</v>
      </c>
      <c r="E18" s="38">
        <f t="shared" si="1"/>
        <v>14.409664688337903</v>
      </c>
      <c r="F18" s="39">
        <v>13.245794920548304</v>
      </c>
      <c r="H18" s="3"/>
      <c r="J18" s="3"/>
    </row>
    <row r="19" spans="1:10" ht="12.75" customHeight="1">
      <c r="A19" s="36" t="s">
        <v>21</v>
      </c>
      <c r="B19" s="37">
        <v>766</v>
      </c>
      <c r="C19" s="38">
        <f t="shared" si="0"/>
        <v>2.708819577056369</v>
      </c>
      <c r="D19" s="37">
        <v>896</v>
      </c>
      <c r="E19" s="38">
        <f t="shared" si="1"/>
        <v>2.6993643238032115</v>
      </c>
      <c r="F19" s="39">
        <v>10.805852433478355</v>
      </c>
      <c r="H19" s="3"/>
      <c r="J19" s="3"/>
    </row>
    <row r="20" spans="1:10" ht="12.75" customHeight="1">
      <c r="A20" s="36" t="s">
        <v>22</v>
      </c>
      <c r="B20" s="37">
        <v>304</v>
      </c>
      <c r="C20" s="38">
        <f t="shared" si="0"/>
        <v>1.0750406676568358</v>
      </c>
      <c r="D20" s="37">
        <v>410</v>
      </c>
      <c r="E20" s="38">
        <f t="shared" si="1"/>
        <v>1.2352001928117373</v>
      </c>
      <c r="F20" s="39">
        <v>2.2254118295783032</v>
      </c>
      <c r="H20" s="3"/>
      <c r="J20" s="3"/>
    </row>
    <row r="21" spans="1:10" ht="12.75" customHeight="1">
      <c r="A21" s="42"/>
      <c r="B21" s="43"/>
      <c r="C21" s="38"/>
      <c r="D21" s="43"/>
      <c r="E21" s="38"/>
      <c r="F21" s="44"/>
      <c r="H21" s="3"/>
      <c r="J21" s="3"/>
    </row>
    <row r="22" spans="1:10" ht="22.5" customHeight="1" thickBot="1">
      <c r="A22" s="45" t="s">
        <v>23</v>
      </c>
      <c r="B22" s="46">
        <f>SUM(B8:B20)</f>
        <v>28278</v>
      </c>
      <c r="C22" s="47">
        <f>SUM(C8:C20)</f>
        <v>100.00000000000001</v>
      </c>
      <c r="D22" s="46">
        <f>SUM(D8:D20)</f>
        <v>33193</v>
      </c>
      <c r="E22" s="47">
        <v>100</v>
      </c>
      <c r="F22" s="48">
        <f>SUM(F8:F20)</f>
        <v>100.00003571344391</v>
      </c>
      <c r="H22" s="3"/>
      <c r="J22" s="3"/>
    </row>
    <row r="23" spans="1:10" ht="19.5" customHeight="1">
      <c r="A23" s="49" t="s">
        <v>24</v>
      </c>
      <c r="B23" s="50"/>
      <c r="C23" s="50"/>
      <c r="D23" s="51"/>
      <c r="E23" s="51"/>
      <c r="F23" s="52"/>
      <c r="H23" s="3"/>
      <c r="J23" s="3"/>
    </row>
    <row r="24" spans="1:10" ht="12.75" customHeight="1">
      <c r="A24" s="6" t="s">
        <v>25</v>
      </c>
      <c r="B24" s="53"/>
      <c r="C24" s="54"/>
      <c r="D24" s="53"/>
      <c r="E24" s="54"/>
      <c r="F24" s="54"/>
      <c r="H24" s="3"/>
      <c r="J24" s="3"/>
    </row>
    <row r="25" spans="1:10" ht="12.75" customHeight="1">
      <c r="A25" s="6" t="s">
        <v>26</v>
      </c>
      <c r="B25" s="53"/>
      <c r="C25" s="54"/>
      <c r="D25" s="53"/>
      <c r="E25" s="54"/>
      <c r="F25" s="54"/>
    </row>
    <row r="26" spans="1:10" ht="12.75" customHeight="1">
      <c r="A26"/>
      <c r="B26" s="54"/>
      <c r="C26" s="54"/>
      <c r="D26" s="54"/>
      <c r="E26" s="54"/>
    </row>
    <row r="27" spans="1:10" ht="12.75" customHeight="1">
      <c r="A27" s="56" t="s">
        <v>27</v>
      </c>
      <c r="B27" s="57" t="s">
        <v>28</v>
      </c>
      <c r="C27" s="58" t="s">
        <v>29</v>
      </c>
      <c r="D27" s="58"/>
      <c r="E27" s="57"/>
      <c r="F27" s="59"/>
    </row>
    <row r="28" spans="1:10" ht="12.75" customHeight="1">
      <c r="A28" s="56" t="s">
        <v>30</v>
      </c>
      <c r="B28" s="60" t="s">
        <v>31</v>
      </c>
      <c r="C28" s="61" t="s">
        <v>32</v>
      </c>
      <c r="D28" s="61"/>
      <c r="E28" s="60"/>
      <c r="F28" s="59"/>
    </row>
    <row r="29" spans="1:10" ht="12.75" customHeight="1">
      <c r="A29" s="62"/>
      <c r="B29" s="63"/>
      <c r="C29" s="63"/>
      <c r="F29" s="59"/>
    </row>
    <row r="30" spans="1:10" ht="12.75" customHeight="1">
      <c r="A30" s="62"/>
      <c r="B30" s="63"/>
      <c r="C30" s="63"/>
      <c r="F30" s="59"/>
    </row>
    <row r="31" spans="1:10" ht="12.75" customHeight="1">
      <c r="A31" s="62"/>
      <c r="B31" s="57"/>
      <c r="C31" s="65"/>
      <c r="D31" s="65"/>
      <c r="E31" s="65"/>
      <c r="F31" s="59"/>
    </row>
    <row r="32" spans="1:10" ht="12.75" customHeight="1">
      <c r="A32" s="62"/>
      <c r="B32" s="66"/>
      <c r="C32" s="66"/>
      <c r="F32" s="59"/>
    </row>
    <row r="33" spans="1:13" ht="12.75" customHeight="1">
      <c r="A33" s="56"/>
      <c r="B33" s="63"/>
      <c r="C33" s="63"/>
      <c r="F33" s="59"/>
    </row>
    <row r="34" spans="1:13" ht="12.75" customHeight="1">
      <c r="A34" s="62"/>
      <c r="B34" s="63"/>
      <c r="C34" s="63"/>
      <c r="F34" s="59"/>
    </row>
    <row r="35" spans="1:13" ht="12.75" customHeight="1">
      <c r="A35" s="62"/>
      <c r="B35" s="67"/>
      <c r="C35" s="68"/>
      <c r="D35" s="68"/>
      <c r="F35" s="59"/>
    </row>
    <row r="36" spans="1:13" ht="12.75" customHeight="1">
      <c r="A36" s="69"/>
      <c r="B36" s="59"/>
      <c r="C36" s="59"/>
      <c r="F36" s="59"/>
    </row>
    <row r="37" spans="1:13" ht="12.75" customHeight="1">
      <c r="A37" s="69"/>
      <c r="B37" s="59"/>
      <c r="C37" s="59"/>
      <c r="F37" s="59"/>
    </row>
    <row r="38" spans="1:13">
      <c r="A38"/>
      <c r="F38" s="59"/>
    </row>
    <row r="39" spans="1:13">
      <c r="A39"/>
      <c r="F39" s="59"/>
    </row>
    <row r="40" spans="1:13">
      <c r="A40" s="64"/>
      <c r="B40" s="55"/>
      <c r="C40" s="55"/>
      <c r="D40" s="69"/>
      <c r="E40" s="69"/>
      <c r="F40" s="70"/>
      <c r="G40" s="70"/>
      <c r="H40" s="70"/>
      <c r="I40" s="71"/>
      <c r="J40" s="70"/>
      <c r="K40" s="71"/>
      <c r="L40" s="70"/>
      <c r="M40" s="70"/>
    </row>
    <row r="41" spans="1:13">
      <c r="A41" s="64"/>
      <c r="B41" s="55"/>
      <c r="C41" s="55"/>
      <c r="D41" s="69"/>
      <c r="E41" s="69"/>
      <c r="F41" s="9"/>
    </row>
    <row r="42" spans="1:13">
      <c r="A42" s="64"/>
      <c r="B42" s="55"/>
      <c r="C42" s="55"/>
      <c r="D42" s="69"/>
      <c r="E42" s="69"/>
      <c r="F42" s="9"/>
    </row>
    <row r="43" spans="1:13">
      <c r="A43" s="64"/>
      <c r="B43" s="55"/>
      <c r="C43" s="55"/>
      <c r="D43" s="69"/>
      <c r="E43" s="69"/>
      <c r="F43" s="9"/>
    </row>
    <row r="44" spans="1:13">
      <c r="A44" s="64"/>
      <c r="B44" s="55"/>
      <c r="C44" s="55"/>
      <c r="D44" s="69"/>
      <c r="E44" s="69"/>
      <c r="F44" s="9"/>
    </row>
    <row r="45" spans="1:13">
      <c r="A45" s="64"/>
      <c r="B45" s="55"/>
      <c r="C45" s="55"/>
      <c r="D45" s="69"/>
      <c r="E45" s="69"/>
      <c r="F45" s="9"/>
    </row>
    <row r="46" spans="1:13">
      <c r="A46" s="64"/>
      <c r="B46" s="55"/>
      <c r="C46" s="55"/>
      <c r="D46" s="69"/>
      <c r="E46" s="69"/>
      <c r="F46" s="9"/>
    </row>
    <row r="47" spans="1:13">
      <c r="A47" s="64"/>
      <c r="B47" s="55"/>
      <c r="C47" s="55"/>
      <c r="D47" s="69"/>
      <c r="E47" s="69"/>
      <c r="F47" s="9"/>
    </row>
    <row r="48" spans="1:13">
      <c r="A48" s="64"/>
      <c r="B48" s="55"/>
      <c r="C48" s="55"/>
      <c r="D48" s="69"/>
      <c r="E48" s="69"/>
      <c r="F48" s="9"/>
    </row>
    <row r="49" spans="1:6">
      <c r="A49" s="64"/>
      <c r="B49" s="55"/>
      <c r="C49" s="55"/>
      <c r="D49" s="69"/>
      <c r="E49" s="69"/>
      <c r="F49" s="9"/>
    </row>
    <row r="50" spans="1:6">
      <c r="A50" s="64"/>
      <c r="B50" s="55"/>
      <c r="C50" s="55"/>
      <c r="D50" s="69"/>
      <c r="E50" s="69"/>
      <c r="F50" s="9"/>
    </row>
  </sheetData>
  <mergeCells count="13">
    <mergeCell ref="C27:D27"/>
    <mergeCell ref="C28:D28"/>
    <mergeCell ref="C31:E31"/>
    <mergeCell ref="C35:D35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16.2.1</vt:lpstr>
      <vt:lpstr>'16.2.1'!Área_de_impresión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2016-05-25T16:04:51Z</dcterms:created>
  <dcterms:modified xsi:type="dcterms:W3CDTF">2016-05-25T16:04:52Z</dcterms:modified>
</cp:coreProperties>
</file>